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廣池\セーリング連盟\レース運営\R2九州YCS・九州４２０選手権\実施要項・公示（NOR）\"/>
    </mc:Choice>
  </mc:AlternateContent>
  <bookViews>
    <workbookView xWindow="-105" yWindow="-105" windowWidth="23250" windowHeight="12570"/>
  </bookViews>
  <sheets>
    <sheet name="九州YCS　宿泊他申込み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6" i="3" l="1"/>
  <c r="L11" i="3" l="1"/>
  <c r="K11" i="3"/>
  <c r="K12" i="3" s="1"/>
  <c r="J11" i="3"/>
  <c r="I11" i="3"/>
  <c r="I12" i="3" s="1"/>
  <c r="H11" i="3"/>
  <c r="G11" i="3"/>
  <c r="G12" i="3" s="1"/>
  <c r="F11" i="3"/>
  <c r="M8" i="3" s="1"/>
  <c r="E11" i="3"/>
  <c r="E12" i="3" s="1"/>
  <c r="D11" i="3"/>
  <c r="C11" i="3"/>
  <c r="D14" i="3"/>
  <c r="C12" i="3" l="1"/>
  <c r="M12" i="3" s="1"/>
  <c r="M10" i="3" s="1"/>
  <c r="J14" i="3" s="1"/>
  <c r="G14" i="3"/>
  <c r="M14" i="3" l="1"/>
</calcChain>
</file>

<file path=xl/sharedStrings.xml><?xml version="1.0" encoding="utf-8"?>
<sst xmlns="http://schemas.openxmlformats.org/spreadsheetml/2006/main" count="50" uniqueCount="37">
  <si>
    <t>宿泊予定日</t>
    <rPh sb="0" eb="2">
      <t>シュクハク</t>
    </rPh>
    <rPh sb="2" eb="5">
      <t>ヨテイビ</t>
    </rPh>
    <phoneticPr fontId="1"/>
  </si>
  <si>
    <t>合計</t>
    <rPh sb="0" eb="2">
      <t>ゴウケイ</t>
    </rPh>
    <phoneticPr fontId="1"/>
  </si>
  <si>
    <t>弁当注文数</t>
    <rPh sb="0" eb="2">
      <t>ベントウ</t>
    </rPh>
    <rPh sb="2" eb="5">
      <t>チュウモンスウ</t>
    </rPh>
    <phoneticPr fontId="1"/>
  </si>
  <si>
    <t>参加艇数</t>
    <rPh sb="0" eb="2">
      <t>サンカ</t>
    </rPh>
    <rPh sb="2" eb="3">
      <t>テイ</t>
    </rPh>
    <rPh sb="3" eb="4">
      <t>スウ</t>
    </rPh>
    <phoneticPr fontId="1"/>
  </si>
  <si>
    <t>連絡事項</t>
    <rPh sb="0" eb="2">
      <t>レンラク</t>
    </rPh>
    <rPh sb="2" eb="4">
      <t>ジコウ</t>
    </rPh>
    <phoneticPr fontId="1"/>
  </si>
  <si>
    <t>昼食</t>
    <rPh sb="0" eb="2">
      <t>チュウショク</t>
    </rPh>
    <phoneticPr fontId="1"/>
  </si>
  <si>
    <t>泊</t>
    <rPh sb="0" eb="1">
      <t>ハク</t>
    </rPh>
    <phoneticPr fontId="1"/>
  </si>
  <si>
    <t>４２０級</t>
    <rPh sb="3" eb="4">
      <t>キュウ</t>
    </rPh>
    <phoneticPr fontId="1"/>
  </si>
  <si>
    <t>艇</t>
    <rPh sb="0" eb="1">
      <t>テイ</t>
    </rPh>
    <phoneticPr fontId="1"/>
  </si>
  <si>
    <t>レーザーラジアル級</t>
    <rPh sb="8" eb="9">
      <t>キュウ</t>
    </rPh>
    <phoneticPr fontId="1"/>
  </si>
  <si>
    <t>代表者携帯</t>
    <rPh sb="0" eb="2">
      <t>ダイヒョウ</t>
    </rPh>
    <rPh sb="2" eb="3">
      <t>シャ</t>
    </rPh>
    <rPh sb="3" eb="5">
      <t>ケイタイ</t>
    </rPh>
    <phoneticPr fontId="1"/>
  </si>
  <si>
    <t>所 属 先</t>
    <rPh sb="0" eb="1">
      <t>トコロ</t>
    </rPh>
    <rPh sb="2" eb="3">
      <t>ゾク</t>
    </rPh>
    <rPh sb="4" eb="5">
      <t>サキ</t>
    </rPh>
    <phoneticPr fontId="1"/>
  </si>
  <si>
    <t>代 表 者</t>
    <rPh sb="0" eb="1">
      <t>ダイ</t>
    </rPh>
    <rPh sb="2" eb="3">
      <t>オモテ</t>
    </rPh>
    <rPh sb="4" eb="5">
      <t>シャ</t>
    </rPh>
    <phoneticPr fontId="1"/>
  </si>
  <si>
    <t>選 手</t>
    <rPh sb="0" eb="1">
      <t>セン</t>
    </rPh>
    <rPh sb="2" eb="3">
      <t>テ</t>
    </rPh>
    <phoneticPr fontId="1"/>
  </si>
  <si>
    <t>男性</t>
    <rPh sb="0" eb="2">
      <t>ダンセイ</t>
    </rPh>
    <phoneticPr fontId="1"/>
  </si>
  <si>
    <t>出場参加費</t>
    <rPh sb="0" eb="2">
      <t>シュツジョウ</t>
    </rPh>
    <rPh sb="2" eb="5">
      <t>サンカヒ</t>
    </rPh>
    <phoneticPr fontId="1"/>
  </si>
  <si>
    <t>女性</t>
    <rPh sb="0" eb="2">
      <t>ジョセイ</t>
    </rPh>
    <phoneticPr fontId="1"/>
  </si>
  <si>
    <t>引 率 者</t>
    <rPh sb="0" eb="1">
      <t>イン</t>
    </rPh>
    <rPh sb="2" eb="3">
      <t>リツ</t>
    </rPh>
    <rPh sb="4" eb="5">
      <t>シャ</t>
    </rPh>
    <phoneticPr fontId="1"/>
  </si>
  <si>
    <t>弁当個数</t>
    <rPh sb="0" eb="2">
      <t>ベントウ</t>
    </rPh>
    <rPh sb="2" eb="4">
      <t>コスウ</t>
    </rPh>
    <phoneticPr fontId="1"/>
  </si>
  <si>
    <t>支払い　合計</t>
    <rPh sb="0" eb="2">
      <t>シハラ</t>
    </rPh>
    <rPh sb="4" eb="6">
      <t>ゴウケイ</t>
    </rPh>
    <phoneticPr fontId="1"/>
  </si>
  <si>
    <t xml:space="preserve">※宿泊・弁当　申込締切日　2020年12月11日（金） </t>
    <phoneticPr fontId="4"/>
  </si>
  <si>
    <t>宿泊費</t>
    <rPh sb="0" eb="2">
      <t>シュクハク</t>
    </rPh>
    <rPh sb="2" eb="3">
      <t>ヒ</t>
    </rPh>
    <phoneticPr fontId="1"/>
  </si>
  <si>
    <t>弁当代</t>
    <rPh sb="0" eb="3">
      <t>ベントウダイ</t>
    </rPh>
    <phoneticPr fontId="1"/>
  </si>
  <si>
    <t>＋</t>
    <phoneticPr fontId="1"/>
  </si>
  <si>
    <t>出場参加費</t>
    <rPh sb="0" eb="2">
      <t>シュツジョウ</t>
    </rPh>
    <rPh sb="2" eb="5">
      <t>サンカヒ</t>
    </rPh>
    <phoneticPr fontId="1"/>
  </si>
  <si>
    <t>＋</t>
    <phoneticPr fontId="1"/>
  </si>
  <si>
    <t>宿泊費</t>
    <rPh sb="0" eb="3">
      <t>シュクハクヒ</t>
    </rPh>
    <phoneticPr fontId="1"/>
  </si>
  <si>
    <t>弁当代</t>
    <rPh sb="0" eb="3">
      <t>ベントウダイ</t>
    </rPh>
    <phoneticPr fontId="1"/>
  </si>
  <si>
    <t>＝</t>
    <phoneticPr fontId="1"/>
  </si>
  <si>
    <t>合計</t>
    <rPh sb="0" eb="2">
      <t>ゴウケイ</t>
    </rPh>
    <phoneticPr fontId="1"/>
  </si>
  <si>
    <t>※コーチボートの持ち込み　（　　有り　・　無し　　）　有りの場合→（持込艇　長さ　　　ｍ　/タイプ　ラバーボート）
※表のグレー部分に入力ください。入力すると計算するように数式を組んでいます。
※念のため、色つきの部分を各自で計算し、確認をお願いします。</t>
    <rPh sb="103" eb="104">
      <t>イロ</t>
    </rPh>
    <rPh sb="107" eb="109">
      <t>ブブン</t>
    </rPh>
    <rPh sb="110" eb="112">
      <t>カクジ</t>
    </rPh>
    <rPh sb="113" eb="115">
      <t>ケイサン</t>
    </rPh>
    <phoneticPr fontId="1"/>
  </si>
  <si>
    <t>到着・出発予定時間</t>
    <rPh sb="0" eb="2">
      <t>トウチャク</t>
    </rPh>
    <rPh sb="3" eb="5">
      <t>シュッパツ</t>
    </rPh>
    <rPh sb="5" eb="7">
      <t>ヨテイ</t>
    </rPh>
    <rPh sb="7" eb="9">
      <t>ジカン</t>
    </rPh>
    <phoneticPr fontId="1"/>
  </si>
  <si>
    <t>到着：</t>
    <rPh sb="0" eb="2">
      <t>トウチャク</t>
    </rPh>
    <phoneticPr fontId="1"/>
  </si>
  <si>
    <t>月　　　日</t>
    <rPh sb="0" eb="1">
      <t>ツキ</t>
    </rPh>
    <rPh sb="4" eb="5">
      <t>ヒ</t>
    </rPh>
    <phoneticPr fontId="1"/>
  </si>
  <si>
    <t>出発：</t>
    <rPh sb="0" eb="2">
      <t>シュッパツ</t>
    </rPh>
    <phoneticPr fontId="1"/>
  </si>
  <si>
    <t>時　　　分　頃</t>
    <rPh sb="0" eb="1">
      <t>ジ</t>
    </rPh>
    <rPh sb="4" eb="5">
      <t>フン</t>
    </rPh>
    <rPh sb="6" eb="7">
      <t>ゴロ</t>
    </rPh>
    <phoneticPr fontId="1"/>
  </si>
  <si>
    <t>2020年度　九州ユースチャンピオンシップ 宿泊・弁当申込み</t>
    <rPh sb="4" eb="6">
      <t>ネンド</t>
    </rPh>
    <rPh sb="7" eb="9">
      <t>キュウシュウ</t>
    </rPh>
    <rPh sb="22" eb="24">
      <t>シュクハク</t>
    </rPh>
    <rPh sb="25" eb="27">
      <t>ベントウ</t>
    </rPh>
    <rPh sb="27" eb="28">
      <t>モウ</t>
    </rPh>
    <rPh sb="28" eb="29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</si>
</sst>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#&quot;円&quot;"/>
    <numFmt numFmtId="179" formatCode="#&quot;個&quot;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slant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slantDash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slantDashDot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9" xfId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6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38" fontId="0" fillId="0" borderId="39" xfId="1" applyFont="1" applyBorder="1" applyAlignment="1">
      <alignment horizontal="center" vertical="center"/>
    </xf>
    <xf numFmtId="179" fontId="7" fillId="0" borderId="34" xfId="1" applyNumberFormat="1" applyFont="1" applyBorder="1">
      <alignment vertical="center"/>
    </xf>
    <xf numFmtId="178" fontId="0" fillId="3" borderId="39" xfId="1" applyNumberFormat="1" applyFont="1" applyFill="1" applyBorder="1" applyAlignment="1">
      <alignment horizontal="center" vertical="center"/>
    </xf>
    <xf numFmtId="178" fontId="0" fillId="3" borderId="9" xfId="1" applyNumberFormat="1" applyFont="1" applyFill="1" applyBorder="1" applyAlignment="1">
      <alignment horizontal="center" vertical="center"/>
    </xf>
    <xf numFmtId="178" fontId="7" fillId="3" borderId="36" xfId="1" applyNumberFormat="1" applyFont="1" applyFill="1" applyBorder="1">
      <alignment vertical="center"/>
    </xf>
    <xf numFmtId="178" fontId="0" fillId="4" borderId="39" xfId="0" applyNumberFormat="1" applyFill="1" applyBorder="1" applyAlignment="1">
      <alignment horizontal="center" vertical="center"/>
    </xf>
    <xf numFmtId="178" fontId="0" fillId="4" borderId="9" xfId="0" applyNumberFormat="1" applyFill="1" applyBorder="1" applyAlignment="1">
      <alignment horizontal="center" vertical="center"/>
    </xf>
    <xf numFmtId="178" fontId="7" fillId="4" borderId="34" xfId="1" applyNumberFormat="1" applyFont="1" applyFill="1" applyBorder="1">
      <alignment vertical="center"/>
    </xf>
    <xf numFmtId="178" fontId="0" fillId="5" borderId="39" xfId="1" applyNumberFormat="1" applyFont="1" applyFill="1" applyBorder="1" applyAlignment="1">
      <alignment horizontal="center" vertical="center"/>
    </xf>
    <xf numFmtId="178" fontId="0" fillId="5" borderId="9" xfId="1" applyNumberFormat="1" applyFont="1" applyFill="1" applyBorder="1" applyAlignment="1">
      <alignment horizontal="center" vertical="center"/>
    </xf>
    <xf numFmtId="178" fontId="7" fillId="5" borderId="34" xfId="1" applyNumberFormat="1" applyFont="1" applyFill="1" applyBorder="1">
      <alignment vertical="center"/>
    </xf>
    <xf numFmtId="178" fontId="0" fillId="6" borderId="18" xfId="0" applyNumberFormat="1" applyFill="1" applyBorder="1" applyAlignment="1">
      <alignment horizontal="center" vertical="center"/>
    </xf>
    <xf numFmtId="178" fontId="0" fillId="6" borderId="17" xfId="0" applyNumberFormat="1" applyFill="1" applyBorder="1" applyAlignment="1">
      <alignment horizontal="center" vertical="center"/>
    </xf>
    <xf numFmtId="0" fontId="0" fillId="2" borderId="10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right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32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38" fontId="0" fillId="0" borderId="9" xfId="1" applyFont="1" applyFill="1" applyBorder="1" applyAlignment="1">
      <alignment horizontal="right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21" xfId="0" applyFill="1" applyBorder="1" applyProtection="1">
      <alignment vertical="center"/>
      <protection locked="0"/>
    </xf>
    <xf numFmtId="0" fontId="6" fillId="2" borderId="26" xfId="0" applyFont="1" applyFill="1" applyBorder="1" applyProtection="1">
      <alignment vertical="center"/>
      <protection locked="0"/>
    </xf>
    <xf numFmtId="0" fontId="6" fillId="2" borderId="27" xfId="0" applyFont="1" applyFill="1" applyBorder="1" applyProtection="1">
      <alignment vertical="center"/>
      <protection locked="0"/>
    </xf>
    <xf numFmtId="0" fontId="6" fillId="2" borderId="35" xfId="0" applyFont="1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178" fontId="0" fillId="2" borderId="2" xfId="1" applyNumberFormat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7"/>
  <sheetViews>
    <sheetView tabSelected="1" workbookViewId="0">
      <selection activeCell="J11" sqref="J11"/>
    </sheetView>
  </sheetViews>
  <sheetFormatPr defaultColWidth="8.875" defaultRowHeight="13.5"/>
  <cols>
    <col min="1" max="1" width="15.125" style="10" customWidth="1"/>
    <col min="2" max="2" width="6.625" style="10" customWidth="1"/>
    <col min="3" max="12" width="9" style="10" customWidth="1"/>
    <col min="13" max="13" width="15.875" style="10" bestFit="1" customWidth="1"/>
    <col min="14" max="16384" width="8.875" style="10"/>
  </cols>
  <sheetData>
    <row r="1" spans="1:13" ht="37.15" customHeight="1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26.25" thickBot="1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21.75" thickBot="1">
      <c r="A3" s="38" t="s">
        <v>11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3"/>
    </row>
    <row r="4" spans="1:13" ht="21" customHeight="1" thickBot="1">
      <c r="A4" s="37" t="s">
        <v>12</v>
      </c>
      <c r="B4" s="74"/>
      <c r="C4" s="75"/>
      <c r="D4" s="75"/>
      <c r="E4" s="75"/>
      <c r="F4" s="76"/>
      <c r="G4" s="39" t="s">
        <v>10</v>
      </c>
      <c r="H4" s="40"/>
      <c r="I4" s="77"/>
      <c r="J4" s="68"/>
      <c r="K4" s="68"/>
      <c r="L4" s="68"/>
      <c r="M4" s="78"/>
    </row>
    <row r="5" spans="1:13" ht="24" customHeight="1">
      <c r="A5" s="29" t="s">
        <v>0</v>
      </c>
      <c r="B5" s="30"/>
      <c r="C5" s="25">
        <v>43838</v>
      </c>
      <c r="D5" s="26"/>
      <c r="E5" s="25">
        <v>43839</v>
      </c>
      <c r="F5" s="26"/>
      <c r="G5" s="25">
        <v>43840</v>
      </c>
      <c r="H5" s="26"/>
      <c r="I5" s="25">
        <v>43841</v>
      </c>
      <c r="J5" s="26"/>
      <c r="K5" s="25">
        <v>43842</v>
      </c>
      <c r="L5" s="26"/>
      <c r="M5" s="36" t="s">
        <v>15</v>
      </c>
    </row>
    <row r="6" spans="1:13" ht="29.45" customHeight="1" thickBot="1">
      <c r="A6" s="27"/>
      <c r="B6" s="28"/>
      <c r="C6" s="3" t="s">
        <v>5</v>
      </c>
      <c r="D6" s="4" t="s">
        <v>6</v>
      </c>
      <c r="E6" s="3" t="s">
        <v>5</v>
      </c>
      <c r="F6" s="4" t="s">
        <v>6</v>
      </c>
      <c r="G6" s="3" t="s">
        <v>5</v>
      </c>
      <c r="H6" s="4" t="s">
        <v>6</v>
      </c>
      <c r="I6" s="3" t="s">
        <v>5</v>
      </c>
      <c r="J6" s="4" t="s">
        <v>6</v>
      </c>
      <c r="K6" s="3" t="s">
        <v>5</v>
      </c>
      <c r="L6" s="4" t="s">
        <v>6</v>
      </c>
      <c r="M6" s="50">
        <f>(E13*4000)+(J13*3000)</f>
        <v>0</v>
      </c>
    </row>
    <row r="7" spans="1:13" ht="29.45" customHeight="1">
      <c r="A7" s="18" t="s">
        <v>13</v>
      </c>
      <c r="B7" s="5" t="s">
        <v>14</v>
      </c>
      <c r="C7" s="79"/>
      <c r="D7" s="80"/>
      <c r="E7" s="79"/>
      <c r="F7" s="80"/>
      <c r="G7" s="79"/>
      <c r="H7" s="80"/>
      <c r="I7" s="79"/>
      <c r="J7" s="80"/>
      <c r="K7" s="79"/>
      <c r="L7" s="81"/>
      <c r="M7" s="36" t="s">
        <v>21</v>
      </c>
    </row>
    <row r="8" spans="1:13" ht="29.45" customHeight="1" thickBot="1">
      <c r="A8" s="19"/>
      <c r="B8" s="6" t="s">
        <v>16</v>
      </c>
      <c r="C8" s="82"/>
      <c r="D8" s="83"/>
      <c r="E8" s="82"/>
      <c r="F8" s="83"/>
      <c r="G8" s="82"/>
      <c r="H8" s="83"/>
      <c r="I8" s="82"/>
      <c r="J8" s="83"/>
      <c r="K8" s="82"/>
      <c r="L8" s="84"/>
      <c r="M8" s="53">
        <f>(D11+F11+H11+J11+L11)*2700</f>
        <v>0</v>
      </c>
    </row>
    <row r="9" spans="1:13" ht="29.45" customHeight="1">
      <c r="A9" s="18" t="s">
        <v>17</v>
      </c>
      <c r="B9" s="5" t="s">
        <v>14</v>
      </c>
      <c r="C9" s="79"/>
      <c r="D9" s="80"/>
      <c r="E9" s="79"/>
      <c r="F9" s="80"/>
      <c r="G9" s="79"/>
      <c r="H9" s="80"/>
      <c r="I9" s="79"/>
      <c r="J9" s="80"/>
      <c r="K9" s="79"/>
      <c r="L9" s="81"/>
      <c r="M9" s="41" t="s">
        <v>22</v>
      </c>
    </row>
    <row r="10" spans="1:13" ht="29.45" customHeight="1" thickBot="1">
      <c r="A10" s="19"/>
      <c r="B10" s="6" t="s">
        <v>16</v>
      </c>
      <c r="C10" s="82"/>
      <c r="D10" s="83"/>
      <c r="E10" s="82"/>
      <c r="F10" s="83"/>
      <c r="G10" s="82"/>
      <c r="H10" s="83"/>
      <c r="I10" s="82"/>
      <c r="J10" s="83"/>
      <c r="K10" s="82"/>
      <c r="L10" s="84"/>
      <c r="M10" s="56">
        <f>M12*500</f>
        <v>0</v>
      </c>
    </row>
    <row r="11" spans="1:13" ht="29.45" customHeight="1" thickBot="1">
      <c r="A11" s="20" t="s">
        <v>1</v>
      </c>
      <c r="B11" s="21"/>
      <c r="C11" s="7">
        <f>SUM(C7:C10)</f>
        <v>0</v>
      </c>
      <c r="D11" s="8">
        <f t="shared" ref="D11:L11" si="0">SUM(D7:D10)</f>
        <v>0</v>
      </c>
      <c r="E11" s="7">
        <f t="shared" si="0"/>
        <v>0</v>
      </c>
      <c r="F11" s="8">
        <f t="shared" si="0"/>
        <v>0</v>
      </c>
      <c r="G11" s="7">
        <f t="shared" si="0"/>
        <v>0</v>
      </c>
      <c r="H11" s="8">
        <f t="shared" si="0"/>
        <v>0</v>
      </c>
      <c r="I11" s="7">
        <f t="shared" si="0"/>
        <v>0</v>
      </c>
      <c r="J11" s="8">
        <f t="shared" si="0"/>
        <v>0</v>
      </c>
      <c r="K11" s="7">
        <f t="shared" si="0"/>
        <v>0</v>
      </c>
      <c r="L11" s="9">
        <f t="shared" si="0"/>
        <v>0</v>
      </c>
      <c r="M11" s="36" t="s">
        <v>18</v>
      </c>
    </row>
    <row r="12" spans="1:13" ht="29.45" customHeight="1" thickBot="1">
      <c r="A12" s="15" t="s">
        <v>2</v>
      </c>
      <c r="B12" s="16"/>
      <c r="C12" s="22">
        <f>C11</f>
        <v>0</v>
      </c>
      <c r="D12" s="23"/>
      <c r="E12" s="22">
        <f>E11</f>
        <v>0</v>
      </c>
      <c r="F12" s="23"/>
      <c r="G12" s="22">
        <f>G11</f>
        <v>0</v>
      </c>
      <c r="H12" s="23"/>
      <c r="I12" s="22">
        <f>I11</f>
        <v>0</v>
      </c>
      <c r="J12" s="23"/>
      <c r="K12" s="22">
        <f>K11</f>
        <v>0</v>
      </c>
      <c r="L12" s="42"/>
      <c r="M12" s="47">
        <f>SUM(C12:L12)</f>
        <v>0</v>
      </c>
    </row>
    <row r="13" spans="1:13" ht="29.45" customHeight="1" thickBot="1">
      <c r="A13" s="15" t="s">
        <v>3</v>
      </c>
      <c r="B13" s="24"/>
      <c r="C13" s="33" t="s">
        <v>7</v>
      </c>
      <c r="D13" s="33"/>
      <c r="E13" s="85"/>
      <c r="F13" s="34" t="s">
        <v>8</v>
      </c>
      <c r="G13" s="64" t="s">
        <v>9</v>
      </c>
      <c r="H13" s="35"/>
      <c r="I13" s="35"/>
      <c r="J13" s="85"/>
      <c r="K13" s="65" t="s">
        <v>8</v>
      </c>
      <c r="L13" s="2"/>
      <c r="M13" s="12"/>
    </row>
    <row r="14" spans="1:13" ht="29.45" customHeight="1">
      <c r="A14" s="66" t="s">
        <v>19</v>
      </c>
      <c r="B14" s="43" t="s">
        <v>24</v>
      </c>
      <c r="C14" s="44"/>
      <c r="D14" s="48">
        <f>M6</f>
        <v>0</v>
      </c>
      <c r="E14" s="46" t="s">
        <v>25</v>
      </c>
      <c r="F14" s="44" t="s">
        <v>26</v>
      </c>
      <c r="G14" s="51">
        <f>M8</f>
        <v>0</v>
      </c>
      <c r="H14" s="44" t="s">
        <v>23</v>
      </c>
      <c r="I14" s="46" t="s">
        <v>27</v>
      </c>
      <c r="J14" s="54">
        <f>M10</f>
        <v>0</v>
      </c>
      <c r="K14" s="44" t="s">
        <v>28</v>
      </c>
      <c r="L14" s="44" t="s">
        <v>29</v>
      </c>
      <c r="M14" s="57">
        <f>D14+G14+J14</f>
        <v>0</v>
      </c>
    </row>
    <row r="15" spans="1:13" ht="29.45" customHeight="1" thickBot="1">
      <c r="A15" s="14"/>
      <c r="B15" s="45"/>
      <c r="C15" s="17"/>
      <c r="D15" s="49"/>
      <c r="E15" s="13"/>
      <c r="F15" s="17"/>
      <c r="G15" s="52"/>
      <c r="H15" s="17"/>
      <c r="I15" s="13"/>
      <c r="J15" s="55"/>
      <c r="K15" s="17"/>
      <c r="L15" s="17"/>
      <c r="M15" s="58"/>
    </row>
    <row r="16" spans="1:13" s="11" customFormat="1" ht="29.45" customHeight="1" thickBot="1">
      <c r="A16" s="62" t="s">
        <v>31</v>
      </c>
      <c r="B16" s="63"/>
      <c r="C16" s="67" t="s">
        <v>32</v>
      </c>
      <c r="D16" s="68" t="s">
        <v>33</v>
      </c>
      <c r="E16" s="68"/>
      <c r="F16" s="69" t="s">
        <v>35</v>
      </c>
      <c r="G16" s="69"/>
      <c r="H16" s="71" t="s">
        <v>34</v>
      </c>
      <c r="I16" s="86" t="s">
        <v>33</v>
      </c>
      <c r="J16" s="86"/>
      <c r="K16" s="68" t="s">
        <v>35</v>
      </c>
      <c r="L16" s="68"/>
      <c r="M16" s="70"/>
    </row>
    <row r="17" spans="1:13" ht="69" customHeight="1" thickBot="1">
      <c r="A17" s="1" t="s">
        <v>4</v>
      </c>
      <c r="B17" s="59" t="s">
        <v>30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1"/>
    </row>
  </sheetData>
  <sheetProtection sheet="1" objects="1" scenarios="1"/>
  <mergeCells count="43">
    <mergeCell ref="D16:E16"/>
    <mergeCell ref="F16:G16"/>
    <mergeCell ref="I16:J16"/>
    <mergeCell ref="K16:L16"/>
    <mergeCell ref="G4:H4"/>
    <mergeCell ref="B4:F4"/>
    <mergeCell ref="I4:M4"/>
    <mergeCell ref="B14:C15"/>
    <mergeCell ref="F14:F15"/>
    <mergeCell ref="G14:G15"/>
    <mergeCell ref="J14:J15"/>
    <mergeCell ref="D14:D15"/>
    <mergeCell ref="E14:E15"/>
    <mergeCell ref="H14:H15"/>
    <mergeCell ref="I14:I15"/>
    <mergeCell ref="M14:M15"/>
    <mergeCell ref="L14:L15"/>
    <mergeCell ref="K14:K15"/>
    <mergeCell ref="A1:M1"/>
    <mergeCell ref="A2:M2"/>
    <mergeCell ref="B3:M3"/>
    <mergeCell ref="A7:A8"/>
    <mergeCell ref="A5:B5"/>
    <mergeCell ref="C5:D5"/>
    <mergeCell ref="E5:F5"/>
    <mergeCell ref="G5:H5"/>
    <mergeCell ref="A6:B6"/>
    <mergeCell ref="I5:J5"/>
    <mergeCell ref="K5:L5"/>
    <mergeCell ref="A9:A10"/>
    <mergeCell ref="A11:B11"/>
    <mergeCell ref="A12:B12"/>
    <mergeCell ref="C12:D12"/>
    <mergeCell ref="E12:F12"/>
    <mergeCell ref="G12:H12"/>
    <mergeCell ref="I12:J12"/>
    <mergeCell ref="K12:L12"/>
    <mergeCell ref="A13:B13"/>
    <mergeCell ref="C13:D13"/>
    <mergeCell ref="G13:I13"/>
    <mergeCell ref="B17:M17"/>
    <mergeCell ref="A14:A15"/>
    <mergeCell ref="A16:B16"/>
  </mergeCells>
  <phoneticPr fontId="1"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九州YCS　宿泊他申込み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hirashima</dc:creator>
  <cp:lastModifiedBy>zaimuhukuri</cp:lastModifiedBy>
  <cp:lastPrinted>2020-11-18T08:45:57Z</cp:lastPrinted>
  <dcterms:created xsi:type="dcterms:W3CDTF">2017-12-15T04:51:27Z</dcterms:created>
  <dcterms:modified xsi:type="dcterms:W3CDTF">2020-11-18T09:00:19Z</dcterms:modified>
</cp:coreProperties>
</file>